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محتوای حسابداری\رزومه های تولیدکنندگان محتوا\رزومه محتوا 1400\محاسبه اضافه کاری\"/>
    </mc:Choice>
  </mc:AlternateContent>
  <bookViews>
    <workbookView xWindow="0" yWindow="0" windowWidth="22800" windowHeight="8880" tabRatio="935" activeTab="1"/>
  </bookViews>
  <sheets>
    <sheet name="پرشین حساب" sheetId="2" r:id="rId1"/>
    <sheet name="محاسبه اضافه کاری، شب کاری و..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8" l="1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7" i="8"/>
  <c r="N26" i="8" l="1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</calcChain>
</file>

<file path=xl/comments1.xml><?xml version="1.0" encoding="utf-8"?>
<comments xmlns="http://schemas.openxmlformats.org/spreadsheetml/2006/main">
  <authors>
    <author>ya ali</author>
  </authors>
  <commentList>
    <comment ref="H5" authorId="0" shapeId="0">
      <text>
        <r>
          <rPr>
            <b/>
            <sz val="9"/>
            <color indexed="81"/>
            <rFont val="Tahoma"/>
            <family val="2"/>
          </rPr>
          <t xml:space="preserve">براساس ماده 35 و 62 در صورتی که کارگر در روز جمعه کار کند(چه روز تعطیل دیگری جایگزین جمعه شود یا نشود) کارفرما باید 40% اضافه بر مزد ثابت(مزد مبنا) به عنوان فوق العاده جمعه کاری به او پرداخت کند.  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اگر کارگر کل ساعات موظفی قانونی ماه را کار کند
چون کار او در روز جمعه اضافه بر ساعات موظفی بوده بنابراین بابت هر ساعت اضافه کار 40% فوق العاده اضافه کار نیز تعلق می گیرد.
40% اضافه کار و 40% جمعه کاری</t>
        </r>
      </text>
    </comment>
  </commentList>
</comments>
</file>

<file path=xl/sharedStrings.xml><?xml version="1.0" encoding="utf-8"?>
<sst xmlns="http://schemas.openxmlformats.org/spreadsheetml/2006/main" count="47" uniqueCount="20">
  <si>
    <t>پرشین حساب، آموزش ورود به دنیای کار حسابداری و مالیات</t>
  </si>
  <si>
    <t>اینستاگرام پرشین حساب</t>
  </si>
  <si>
    <t>عضویت در لینکدین پرشین حساب</t>
  </si>
  <si>
    <t>تلگرام پرشین حساب</t>
  </si>
  <si>
    <t>ردیف</t>
  </si>
  <si>
    <t>نام و نام خانوادگی</t>
  </si>
  <si>
    <t xml:space="preserve">مبلغ دستمزد </t>
  </si>
  <si>
    <t>شب کاری</t>
  </si>
  <si>
    <t xml:space="preserve">نوبت کاری </t>
  </si>
  <si>
    <t xml:space="preserve">روزانه </t>
  </si>
  <si>
    <t>ساعت</t>
  </si>
  <si>
    <t>مبلغ</t>
  </si>
  <si>
    <t xml:space="preserve">ساعت </t>
  </si>
  <si>
    <t>گردش کاری</t>
  </si>
  <si>
    <t>صبح و عصر</t>
  </si>
  <si>
    <t>صبح و شب یا عصر و شب</t>
  </si>
  <si>
    <t>صبح و عصر و شب</t>
  </si>
  <si>
    <t>اضافه کاری</t>
  </si>
  <si>
    <t xml:space="preserve"> جمعه کاﺭﯼ با تعطیل شدن در روز دیگر </t>
  </si>
  <si>
    <t xml:space="preserve">جمعه کاﺭﯼ بدون تعطیل شدن در روز دیگر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</si>
</sst>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;;;"/>
  </numFmts>
  <fonts count="11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20"/>
      <color theme="0"/>
      <name val="B Nazanin"/>
      <charset val="178"/>
    </font>
    <font>
      <b/>
      <sz val="20"/>
      <color theme="0"/>
      <name val="B Nazanin"/>
      <charset val="178"/>
    </font>
    <font>
      <b/>
      <sz val="11"/>
      <color rgb="FF002060"/>
      <name val="B Nazanin"/>
      <charset val="178"/>
    </font>
    <font>
      <b/>
      <sz val="10"/>
      <color rgb="FF002060"/>
      <name val="B Nazanin"/>
      <charset val="178"/>
    </font>
    <font>
      <sz val="11"/>
      <color rgb="FF002060"/>
      <name val="Calibri"/>
      <family val="2"/>
      <charset val="178"/>
      <scheme val="minor"/>
    </font>
    <font>
      <sz val="6"/>
      <color rgb="FF002060"/>
      <name val="Calibri"/>
      <family val="2"/>
      <charset val="178"/>
      <scheme val="minor"/>
    </font>
    <font>
      <sz val="7"/>
      <color rgb="FF002060"/>
      <name val="Calibri"/>
      <family val="2"/>
      <charset val="178"/>
      <scheme val="minor"/>
    </font>
    <font>
      <sz val="8"/>
      <color rgb="FF002060"/>
      <name val="Calibri"/>
      <family val="2"/>
      <charset val="178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4" tint="0.599963377788628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/>
      <diagonal/>
    </border>
    <border>
      <left style="double">
        <color theme="4" tint="-0.499984740745262"/>
      </left>
      <right/>
      <top style="medium">
        <color theme="4" tint="-0.499984740745262"/>
      </top>
      <bottom style="thin">
        <color theme="4" tint="-0.499984740745262"/>
      </bottom>
      <diagonal/>
    </border>
    <border>
      <left/>
      <right style="double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/>
      <right/>
      <top style="medium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/>
      <top/>
      <bottom style="medium">
        <color theme="4" tint="-0.499984740745262"/>
      </bottom>
      <diagonal/>
    </border>
    <border>
      <left style="double">
        <color theme="4" tint="-0.499984740745262"/>
      </left>
      <right/>
      <top/>
      <bottom style="medium">
        <color theme="4" tint="-0.499984740745262"/>
      </bottom>
      <diagonal/>
    </border>
    <border>
      <left style="dashed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 style="double">
        <color theme="4" tint="-0.499984740745262"/>
      </left>
      <right/>
      <top/>
      <bottom style="thin">
        <color theme="4" tint="0.39994506668294322"/>
      </bottom>
      <diagonal/>
    </border>
    <border>
      <left style="dashed">
        <color theme="4" tint="-0.499984740745262"/>
      </left>
      <right style="medium">
        <color theme="4" tint="-0.499984740745262"/>
      </right>
      <top/>
      <bottom style="thin">
        <color theme="4" tint="0.3999450666829432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/>
      <diagonal/>
    </border>
    <border>
      <left style="double">
        <color theme="4" tint="-0.499984740745262"/>
      </left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double">
        <color theme="4" tint="-0.49998474074526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dashed">
        <color theme="4" tint="-0.499984740745262"/>
      </left>
      <right style="medium">
        <color theme="4" tint="-0.499984740745262"/>
      </right>
      <top/>
      <bottom/>
      <diagonal/>
    </border>
    <border>
      <left style="dashed">
        <color theme="4" tint="-0.499984740745262"/>
      </left>
      <right style="medium">
        <color theme="4" tint="-0.49998474074526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double">
        <color theme="4" tint="-0.499984740745262"/>
      </left>
      <right/>
      <top/>
      <bottom style="medium">
        <color rgb="FF002060"/>
      </bottom>
      <diagonal/>
    </border>
    <border>
      <left style="dashed">
        <color theme="4" tint="-0.499984740745262"/>
      </left>
      <right style="medium">
        <color theme="4" tint="-0.499984740745262"/>
      </right>
      <top/>
      <bottom style="medium">
        <color rgb="FF002060"/>
      </bottom>
      <diagonal/>
    </border>
    <border>
      <left/>
      <right style="double">
        <color rgb="FF002060"/>
      </right>
      <top/>
      <bottom/>
      <diagonal/>
    </border>
    <border>
      <left style="thin">
        <color theme="4" tint="-0.499984740745262"/>
      </left>
      <right style="double">
        <color rgb="FF002060"/>
      </right>
      <top/>
      <bottom style="medium">
        <color theme="4" tint="-0.499984740745262"/>
      </bottom>
      <diagonal/>
    </border>
    <border>
      <left/>
      <right style="double">
        <color rgb="FF002060"/>
      </right>
      <top/>
      <bottom style="thin">
        <color theme="4" tint="0.39994506668294322"/>
      </bottom>
      <diagonal/>
    </border>
    <border>
      <left/>
      <right style="double">
        <color rgb="FF002060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double">
        <color rgb="FF002060"/>
      </right>
      <top style="medium">
        <color theme="4" tint="-0.499984740745262"/>
      </top>
      <bottom style="thin">
        <color theme="4" tint="-0.499984740745262"/>
      </bottom>
      <diagonal/>
    </border>
    <border>
      <left/>
      <right style="double">
        <color rgb="FF002060"/>
      </right>
      <top/>
      <bottom style="medium">
        <color rgb="FF002060"/>
      </bottom>
      <diagonal/>
    </border>
    <border>
      <left style="thin">
        <color theme="4" tint="-0.499984740745262"/>
      </left>
      <right style="double">
        <color rgb="FF002060"/>
      </right>
      <top style="medium">
        <color theme="4" tint="-0.499984740745262"/>
      </top>
      <bottom/>
      <diagonal/>
    </border>
    <border>
      <left style="thin">
        <color theme="4" tint="-0.499984740745262"/>
      </left>
      <right style="double">
        <color rgb="FF002060"/>
      </right>
      <top/>
      <bottom style="thin">
        <color theme="4" tint="0.39994506668294322"/>
      </bottom>
      <diagonal/>
    </border>
    <border>
      <left style="thin">
        <color theme="4" tint="-0.499984740745262"/>
      </left>
      <right style="double">
        <color rgb="FF002060"/>
      </right>
      <top/>
      <bottom/>
      <diagonal/>
    </border>
    <border>
      <left style="thin">
        <color theme="4" tint="-0.499984740745262"/>
      </left>
      <right style="double">
        <color rgb="FF00206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-0.499984740745262"/>
      </left>
      <right style="double">
        <color rgb="FF002060"/>
      </right>
      <top/>
      <bottom style="medium">
        <color rgb="FF002060"/>
      </bottom>
      <diagonal/>
    </border>
    <border>
      <left style="double">
        <color rgb="FF002060"/>
      </left>
      <right/>
      <top style="medium">
        <color theme="4" tint="-0.499984740745262"/>
      </top>
      <bottom style="thin">
        <color theme="4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readingOrder="2"/>
    </xf>
    <xf numFmtId="0" fontId="6" fillId="4" borderId="12" xfId="0" applyFont="1" applyFill="1" applyBorder="1" applyAlignment="1" applyProtection="1">
      <alignment horizontal="center" vertical="center" readingOrder="2"/>
      <protection locked="0"/>
    </xf>
    <xf numFmtId="0" fontId="6" fillId="4" borderId="13" xfId="0" applyFont="1" applyFill="1" applyBorder="1" applyAlignment="1" applyProtection="1">
      <alignment horizontal="center" vertical="center" readingOrder="2"/>
      <protection locked="0"/>
    </xf>
    <xf numFmtId="0" fontId="6" fillId="0" borderId="15" xfId="0" applyFont="1" applyBorder="1" applyAlignment="1">
      <alignment horizontal="center" vertical="center" readingOrder="2"/>
    </xf>
    <xf numFmtId="0" fontId="6" fillId="0" borderId="0" xfId="0" applyFont="1" applyBorder="1" applyAlignment="1" applyProtection="1">
      <alignment horizontal="center" vertical="center" readingOrder="2"/>
      <protection locked="0"/>
    </xf>
    <xf numFmtId="0" fontId="6" fillId="0" borderId="16" xfId="0" applyFont="1" applyBorder="1" applyAlignment="1" applyProtection="1">
      <alignment horizontal="center" vertical="center" readingOrder="2"/>
      <protection locked="0"/>
    </xf>
    <xf numFmtId="0" fontId="6" fillId="4" borderId="17" xfId="0" applyFont="1" applyFill="1" applyBorder="1" applyAlignment="1" applyProtection="1">
      <alignment horizontal="center" vertical="center" readingOrder="2"/>
      <protection locked="0"/>
    </xf>
    <xf numFmtId="0" fontId="6" fillId="4" borderId="18" xfId="0" applyFont="1" applyFill="1" applyBorder="1" applyAlignment="1" applyProtection="1">
      <alignment horizontal="center" vertical="center" readingOrder="2"/>
      <protection locked="0"/>
    </xf>
    <xf numFmtId="0" fontId="6" fillId="0" borderId="0" xfId="0" applyFont="1" applyFill="1" applyBorder="1" applyAlignment="1" applyProtection="1">
      <alignment horizontal="center" vertical="center" readingOrder="2"/>
      <protection locked="0"/>
    </xf>
    <xf numFmtId="0" fontId="6" fillId="0" borderId="21" xfId="0" applyFont="1" applyBorder="1" applyAlignment="1">
      <alignment horizontal="center" vertical="center" readingOrder="2"/>
    </xf>
    <xf numFmtId="0" fontId="6" fillId="0" borderId="22" xfId="0" applyFont="1" applyBorder="1" applyAlignment="1" applyProtection="1">
      <alignment horizontal="center" vertical="center" readingOrder="2"/>
      <protection locked="0"/>
    </xf>
    <xf numFmtId="0" fontId="6" fillId="0" borderId="23" xfId="0" applyFont="1" applyBorder="1" applyAlignment="1" applyProtection="1">
      <alignment horizontal="center" vertical="center" readingOrder="2"/>
      <protection locked="0"/>
    </xf>
    <xf numFmtId="164" fontId="0" fillId="0" borderId="0" xfId="1" applyNumberFormat="1" applyFont="1"/>
    <xf numFmtId="164" fontId="5" fillId="3" borderId="8" xfId="1" applyNumberFormat="1" applyFont="1" applyFill="1" applyBorder="1" applyAlignment="1">
      <alignment horizontal="center" vertical="center"/>
    </xf>
    <xf numFmtId="164" fontId="6" fillId="4" borderId="12" xfId="1" applyNumberFormat="1" applyFont="1" applyFill="1" applyBorder="1" applyAlignment="1" applyProtection="1">
      <alignment horizontal="center" vertical="center" readingOrder="2"/>
      <protection locked="0"/>
    </xf>
    <xf numFmtId="164" fontId="6" fillId="0" borderId="0" xfId="1" applyNumberFormat="1" applyFont="1" applyBorder="1" applyAlignment="1" applyProtection="1">
      <alignment horizontal="center" vertical="center" readingOrder="2"/>
      <protection locked="0"/>
    </xf>
    <xf numFmtId="164" fontId="6" fillId="4" borderId="17" xfId="1" applyNumberFormat="1" applyFont="1" applyFill="1" applyBorder="1" applyAlignment="1" applyProtection="1">
      <alignment horizontal="center" vertical="center" readingOrder="2"/>
      <protection locked="0"/>
    </xf>
    <xf numFmtId="164" fontId="6" fillId="0" borderId="22" xfId="1" applyNumberFormat="1" applyFont="1" applyBorder="1" applyAlignment="1" applyProtection="1">
      <alignment horizontal="center" vertical="center" readingOrder="2"/>
      <protection locked="0"/>
    </xf>
    <xf numFmtId="164" fontId="5" fillId="3" borderId="10" xfId="1" applyNumberFormat="1" applyFont="1" applyFill="1" applyBorder="1" applyAlignment="1">
      <alignment horizontal="center" vertical="center"/>
    </xf>
    <xf numFmtId="164" fontId="6" fillId="4" borderId="14" xfId="1" applyNumberFormat="1" applyFont="1" applyFill="1" applyBorder="1" applyAlignment="1" applyProtection="1">
      <alignment horizontal="center" vertical="center" readingOrder="2"/>
      <protection hidden="1"/>
    </xf>
    <xf numFmtId="164" fontId="6" fillId="0" borderId="14" xfId="1" applyNumberFormat="1" applyFont="1" applyFill="1" applyBorder="1" applyAlignment="1" applyProtection="1">
      <alignment horizontal="center" vertical="center" readingOrder="2"/>
      <protection hidden="1"/>
    </xf>
    <xf numFmtId="164" fontId="6" fillId="4" borderId="19" xfId="1" applyNumberFormat="1" applyFont="1" applyFill="1" applyBorder="1" applyAlignment="1" applyProtection="1">
      <alignment horizontal="center" vertical="center" readingOrder="2"/>
      <protection hidden="1"/>
    </xf>
    <xf numFmtId="164" fontId="6" fillId="0" borderId="19" xfId="1" applyNumberFormat="1" applyFont="1" applyFill="1" applyBorder="1" applyAlignment="1" applyProtection="1">
      <alignment horizontal="center" vertical="center" readingOrder="2"/>
      <protection hidden="1"/>
    </xf>
    <xf numFmtId="164" fontId="6" fillId="4" borderId="20" xfId="1" applyNumberFormat="1" applyFont="1" applyFill="1" applyBorder="1" applyAlignment="1" applyProtection="1">
      <alignment horizontal="center" vertical="center" readingOrder="2"/>
      <protection hidden="1"/>
    </xf>
    <xf numFmtId="164" fontId="6" fillId="0" borderId="24" xfId="1" applyNumberFormat="1" applyFont="1" applyFill="1" applyBorder="1" applyAlignment="1" applyProtection="1">
      <alignment horizontal="center" vertical="center" readingOrder="2"/>
      <protection hidden="1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4" fontId="5" fillId="3" borderId="26" xfId="1" applyNumberFormat="1" applyFont="1" applyFill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6" fillId="4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4" borderId="34" xfId="0" applyFont="1" applyFill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 readingOrder="2"/>
      <protection locked="0"/>
    </xf>
    <xf numFmtId="0" fontId="9" fillId="0" borderId="0" xfId="0" applyFont="1" applyBorder="1" applyAlignment="1" applyProtection="1">
      <alignment horizontal="center" vertical="center" readingOrder="2"/>
      <protection locked="0"/>
    </xf>
    <xf numFmtId="0" fontId="9" fillId="4" borderId="17" xfId="0" applyFont="1" applyFill="1" applyBorder="1" applyAlignment="1" applyProtection="1">
      <alignment horizontal="center" vertical="center" readingOrder="2"/>
      <protection locked="0"/>
    </xf>
    <xf numFmtId="0" fontId="9" fillId="0" borderId="22" xfId="0" applyFont="1" applyBorder="1" applyAlignment="1" applyProtection="1">
      <alignment horizontal="center" vertical="center" readingOrder="2"/>
      <protection locked="0"/>
    </xf>
    <xf numFmtId="164" fontId="6" fillId="4" borderId="27" xfId="1" applyNumberFormat="1" applyFont="1" applyFill="1" applyBorder="1" applyAlignment="1" applyProtection="1">
      <alignment horizontal="center" vertical="center" readingOrder="2"/>
      <protection hidden="1"/>
    </xf>
    <xf numFmtId="164" fontId="6" fillId="0" borderId="25" xfId="1" applyNumberFormat="1" applyFont="1" applyBorder="1" applyAlignment="1" applyProtection="1">
      <alignment horizontal="center" vertical="center" readingOrder="2"/>
      <protection hidden="1"/>
    </xf>
    <xf numFmtId="164" fontId="6" fillId="4" borderId="28" xfId="1" applyNumberFormat="1" applyFont="1" applyFill="1" applyBorder="1" applyAlignment="1" applyProtection="1">
      <alignment horizontal="center" vertical="center" readingOrder="2"/>
      <protection hidden="1"/>
    </xf>
    <xf numFmtId="164" fontId="6" fillId="0" borderId="30" xfId="1" applyNumberFormat="1" applyFont="1" applyBorder="1" applyAlignment="1" applyProtection="1">
      <alignment horizontal="center" vertical="center" readingOrder="2"/>
      <protection hidden="1"/>
    </xf>
    <xf numFmtId="164" fontId="6" fillId="4" borderId="12" xfId="1" applyNumberFormat="1" applyFont="1" applyFill="1" applyBorder="1" applyAlignment="1" applyProtection="1">
      <alignment horizontal="center" vertical="center" readingOrder="2"/>
      <protection hidden="1"/>
    </xf>
    <xf numFmtId="164" fontId="6" fillId="0" borderId="0" xfId="1" applyNumberFormat="1" applyFont="1" applyBorder="1" applyAlignment="1" applyProtection="1">
      <alignment horizontal="center" vertical="center" readingOrder="2"/>
      <protection hidden="1"/>
    </xf>
    <xf numFmtId="164" fontId="6" fillId="4" borderId="17" xfId="1" applyNumberFormat="1" applyFont="1" applyFill="1" applyBorder="1" applyAlignment="1" applyProtection="1">
      <alignment horizontal="center" vertical="center" readingOrder="2"/>
      <protection hidden="1"/>
    </xf>
    <xf numFmtId="164" fontId="6" fillId="0" borderId="22" xfId="1" applyNumberFormat="1" applyFont="1" applyBorder="1" applyAlignment="1" applyProtection="1">
      <alignment horizontal="center" vertical="center" readingOrder="2"/>
      <protection hidden="1"/>
    </xf>
    <xf numFmtId="165" fontId="7" fillId="0" borderId="0" xfId="0" applyNumberFormat="1" applyFont="1" applyProtection="1">
      <protection hidden="1"/>
    </xf>
    <xf numFmtId="165" fontId="8" fillId="0" borderId="0" xfId="0" applyNumberFormat="1" applyFont="1" applyProtection="1">
      <protection hidden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66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4899660</xdr:colOff>
      <xdr:row>0</xdr:row>
      <xdr:rowOff>1615441</xdr:rowOff>
    </xdr:to>
    <xdr:pic>
      <xdr:nvPicPr>
        <xdr:cNvPr id="2" name="Picture 1" descr="https://persianhesab.com/wp-content/uploads/2021/08/logo-slogan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427320" y="1"/>
          <a:ext cx="4899660" cy="1615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1</xdr:rowOff>
    </xdr:from>
    <xdr:to>
      <xdr:col>0</xdr:col>
      <xdr:colOff>975360</xdr:colOff>
      <xdr:row>3</xdr:row>
      <xdr:rowOff>18089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486574080" y="2537461"/>
          <a:ext cx="975360" cy="8562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30481</xdr:rowOff>
    </xdr:from>
    <xdr:to>
      <xdr:col>0</xdr:col>
      <xdr:colOff>986610</xdr:colOff>
      <xdr:row>4</xdr:row>
      <xdr:rowOff>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486562830" y="3406141"/>
          <a:ext cx="986610" cy="8077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15240</xdr:rowOff>
    </xdr:from>
    <xdr:to>
      <xdr:col>0</xdr:col>
      <xdr:colOff>982980</xdr:colOff>
      <xdr:row>4</xdr:row>
      <xdr:rowOff>807721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1486566460" y="4229100"/>
          <a:ext cx="982980" cy="792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99060</xdr:rowOff>
    </xdr:from>
    <xdr:to>
      <xdr:col>7</xdr:col>
      <xdr:colOff>7620</xdr:colOff>
      <xdr:row>2</xdr:row>
      <xdr:rowOff>170566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4173580" y="99060"/>
          <a:ext cx="3322320" cy="63538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0</xdr:col>
      <xdr:colOff>106680</xdr:colOff>
      <xdr:row>0</xdr:row>
      <xdr:rowOff>129540</xdr:rowOff>
    </xdr:from>
    <xdr:to>
      <xdr:col>2</xdr:col>
      <xdr:colOff>106680</xdr:colOff>
      <xdr:row>2</xdr:row>
      <xdr:rowOff>160020</xdr:rowOff>
    </xdr:to>
    <xdr:sp macro="" textlink="">
      <xdr:nvSpPr>
        <xdr:cNvPr id="3" name="Rounded Rectangle 2"/>
        <xdr:cNvSpPr/>
      </xdr:nvSpPr>
      <xdr:spPr>
        <a:xfrm>
          <a:off x="9987640680" y="129540"/>
          <a:ext cx="2095500" cy="594360"/>
        </a:xfrm>
        <a:prstGeom prst="round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cs typeface="B Nazanin" panose="00000400000000000000" pitchFamily="2" charset="-78"/>
            </a:rPr>
            <a:t>برای شروع ابتدا دستمزد و ساعت کار را وارد کنید </a:t>
          </a:r>
          <a:endParaRPr lang="en-US" sz="1100" b="1">
            <a:cs typeface="B Nazanin" panose="00000400000000000000" pitchFamily="2" charset="-78"/>
          </a:endParaRPr>
        </a:p>
      </xdr:txBody>
    </xdr:sp>
    <xdr:clientData/>
  </xdr:twoCellAnchor>
  <xdr:twoCellAnchor>
    <xdr:from>
      <xdr:col>7</xdr:col>
      <xdr:colOff>152400</xdr:colOff>
      <xdr:row>0</xdr:row>
      <xdr:rowOff>121920</xdr:rowOff>
    </xdr:from>
    <xdr:to>
      <xdr:col>13</xdr:col>
      <xdr:colOff>731520</xdr:colOff>
      <xdr:row>2</xdr:row>
      <xdr:rowOff>129540</xdr:rowOff>
    </xdr:to>
    <xdr:sp macro="" textlink="">
      <xdr:nvSpPr>
        <xdr:cNvPr id="4" name="Rounded Rectangle 3"/>
        <xdr:cNvSpPr/>
      </xdr:nvSpPr>
      <xdr:spPr>
        <a:xfrm>
          <a:off x="9980599800" y="121920"/>
          <a:ext cx="3429000" cy="571500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cs typeface="B Nazanin" panose="00000400000000000000" pitchFamily="2" charset="-78"/>
            </a:rPr>
            <a:t>ساعات کار موظفی= تعداد روزهای ماه -روزهای جمعه و تعطیل *7.33 </a:t>
          </a:r>
          <a:endParaRPr lang="en-US" sz="1100" b="1">
            <a:cs typeface="B Nazanin" panose="00000400000000000000" pitchFamily="2" charset="-78"/>
          </a:endParaRPr>
        </a:p>
      </xdr:txBody>
    </xdr:sp>
    <xdr:clientData/>
  </xdr:twoCellAnchor>
  <xdr:twoCellAnchor>
    <xdr:from>
      <xdr:col>0</xdr:col>
      <xdr:colOff>106680</xdr:colOff>
      <xdr:row>3</xdr:row>
      <xdr:rowOff>99060</xdr:rowOff>
    </xdr:from>
    <xdr:to>
      <xdr:col>13</xdr:col>
      <xdr:colOff>807720</xdr:colOff>
      <xdr:row>3</xdr:row>
      <xdr:rowOff>731520</xdr:rowOff>
    </xdr:to>
    <xdr:sp macro="" textlink="">
      <xdr:nvSpPr>
        <xdr:cNvPr id="5" name="Rounded Rectangle 4"/>
        <xdr:cNvSpPr/>
      </xdr:nvSpPr>
      <xdr:spPr>
        <a:xfrm>
          <a:off x="9981239880" y="944880"/>
          <a:ext cx="10561320" cy="632460"/>
        </a:xfrm>
        <a:prstGeom prst="round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2000" b="1">
              <a:cs typeface="B Nazanin" panose="00000400000000000000" pitchFamily="2" charset="-78"/>
            </a:rPr>
            <a:t>فرمول محاسبه اضافه کاری، شب کاری، جمعه کاری و نوبت کاری</a:t>
          </a:r>
          <a:endParaRPr lang="en-US" sz="2000" b="1">
            <a:cs typeface="B Nazanin" panose="000004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.me/persianhesabcom" TargetMode="External"/><Relationship Id="rId2" Type="http://schemas.openxmlformats.org/officeDocument/2006/relationships/hyperlink" Target="https://persianhesab.com/" TargetMode="External"/><Relationship Id="rId1" Type="http://schemas.openxmlformats.org/officeDocument/2006/relationships/hyperlink" Target="https://instagram.com/persianhesabcom?utm_medium=copy_lin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r.linkedin.com/company/persianhesab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rightToLeft="1" workbookViewId="0">
      <selection activeCell="B1" sqref="B1"/>
    </sheetView>
  </sheetViews>
  <sheetFormatPr defaultColWidth="99.21875" defaultRowHeight="30.6" x14ac:dyDescent="0.9"/>
  <cols>
    <col min="1" max="16384" width="99.21875" style="1"/>
  </cols>
  <sheetData>
    <row r="1" spans="1:1" ht="133.80000000000001" customHeight="1" x14ac:dyDescent="0.9"/>
    <row r="2" spans="1:1" s="3" customFormat="1" ht="66" customHeight="1" x14ac:dyDescent="1">
      <c r="A2" s="2" t="s">
        <v>0</v>
      </c>
    </row>
    <row r="3" spans="1:1" s="3" customFormat="1" ht="66" customHeight="1" x14ac:dyDescent="1">
      <c r="A3" s="2" t="s">
        <v>1</v>
      </c>
    </row>
    <row r="4" spans="1:1" s="3" customFormat="1" ht="66" customHeight="1" x14ac:dyDescent="1">
      <c r="A4" s="2" t="s">
        <v>3</v>
      </c>
    </row>
    <row r="5" spans="1:1" s="3" customFormat="1" ht="66" customHeight="1" x14ac:dyDescent="1">
      <c r="A5" s="2" t="s">
        <v>2</v>
      </c>
    </row>
  </sheetData>
  <hyperlinks>
    <hyperlink ref="A3" r:id="rId1"/>
    <hyperlink ref="A2" r:id="rId2"/>
    <hyperlink ref="A4" r:id="rId3"/>
    <hyperlink ref="A5" r:id="rId4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"/>
  <sheetViews>
    <sheetView rightToLeft="1" tabSelected="1" workbookViewId="0">
      <selection activeCell="B7" sqref="B7"/>
    </sheetView>
  </sheetViews>
  <sheetFormatPr defaultRowHeight="14.4" x14ac:dyDescent="0.3"/>
  <cols>
    <col min="1" max="1" width="4.44140625" customWidth="1"/>
    <col min="2" max="2" width="26.109375" customWidth="1"/>
    <col min="3" max="3" width="12.6640625" style="18" customWidth="1"/>
    <col min="4" max="4" width="7" customWidth="1"/>
    <col min="5" max="5" width="12.6640625" style="18" customWidth="1"/>
    <col min="6" max="6" width="7" customWidth="1"/>
    <col min="7" max="7" width="12.6640625" style="18" customWidth="1"/>
    <col min="8" max="8" width="7" customWidth="1"/>
    <col min="9" max="9" width="12.6640625" style="18" customWidth="1"/>
    <col min="10" max="10" width="7" customWidth="1"/>
    <col min="11" max="11" width="12.6640625" style="18" customWidth="1"/>
    <col min="12" max="12" width="14.88671875" customWidth="1"/>
    <col min="13" max="13" width="7" customWidth="1"/>
    <col min="14" max="14" width="12.6640625" style="18" customWidth="1"/>
    <col min="15" max="15" width="47.33203125" customWidth="1"/>
    <col min="17" max="17" width="10.21875" hidden="1" customWidth="1"/>
  </cols>
  <sheetData>
    <row r="1" spans="1:17" ht="22.2" customHeight="1" x14ac:dyDescent="0.3"/>
    <row r="2" spans="1:17" ht="22.2" customHeight="1" x14ac:dyDescent="0.3"/>
    <row r="3" spans="1:17" ht="22.2" customHeight="1" x14ac:dyDescent="0.3"/>
    <row r="4" spans="1:17" ht="66" customHeight="1" thickBot="1" x14ac:dyDescent="0.35"/>
    <row r="5" spans="1:17" ht="46.2" customHeight="1" x14ac:dyDescent="0.3">
      <c r="A5" s="31" t="s">
        <v>4</v>
      </c>
      <c r="B5" s="36" t="s">
        <v>5</v>
      </c>
      <c r="C5" s="34" t="s">
        <v>6</v>
      </c>
      <c r="D5" s="58" t="s">
        <v>17</v>
      </c>
      <c r="E5" s="59"/>
      <c r="F5" s="60" t="s">
        <v>7</v>
      </c>
      <c r="G5" s="61"/>
      <c r="H5" s="62" t="s">
        <v>18</v>
      </c>
      <c r="I5" s="63"/>
      <c r="J5" s="64" t="s">
        <v>19</v>
      </c>
      <c r="K5" s="63"/>
      <c r="L5" s="56" t="s">
        <v>8</v>
      </c>
      <c r="M5" s="56"/>
      <c r="N5" s="57"/>
    </row>
    <row r="6" spans="1:17" ht="18" customHeight="1" thickBot="1" x14ac:dyDescent="0.35">
      <c r="A6" s="32"/>
      <c r="B6" s="37"/>
      <c r="C6" s="35" t="s">
        <v>9</v>
      </c>
      <c r="D6" s="4" t="s">
        <v>10</v>
      </c>
      <c r="E6" s="33" t="s">
        <v>11</v>
      </c>
      <c r="F6" s="5" t="s">
        <v>12</v>
      </c>
      <c r="G6" s="19" t="s">
        <v>11</v>
      </c>
      <c r="H6" s="4" t="s">
        <v>10</v>
      </c>
      <c r="I6" s="33" t="s">
        <v>11</v>
      </c>
      <c r="J6" s="4" t="s">
        <v>10</v>
      </c>
      <c r="K6" s="33" t="s">
        <v>11</v>
      </c>
      <c r="L6" s="5" t="s">
        <v>13</v>
      </c>
      <c r="M6" s="5" t="s">
        <v>10</v>
      </c>
      <c r="N6" s="24" t="s">
        <v>11</v>
      </c>
    </row>
    <row r="7" spans="1:17" ht="23.1" customHeight="1" x14ac:dyDescent="0.3">
      <c r="A7" s="6">
        <v>1</v>
      </c>
      <c r="B7" s="38"/>
      <c r="C7" s="20">
        <v>0</v>
      </c>
      <c r="D7" s="8"/>
      <c r="E7" s="46">
        <f>(C7/7.33)*D7*1.4</f>
        <v>0</v>
      </c>
      <c r="F7" s="7"/>
      <c r="G7" s="50">
        <f>(C7/7.33)*F7*1.35</f>
        <v>0</v>
      </c>
      <c r="H7" s="8"/>
      <c r="I7" s="46">
        <f>(C7/7.33)*H7*1.4</f>
        <v>0</v>
      </c>
      <c r="J7" s="8"/>
      <c r="K7" s="46">
        <f>(C7/7.33)*J7*1.8</f>
        <v>0</v>
      </c>
      <c r="L7" s="42" t="s">
        <v>14</v>
      </c>
      <c r="M7" s="7"/>
      <c r="N7" s="25">
        <f>IF($L$7=$Q$7,($C$7/7.33)*$M$7*1.1,IF($L$7=$Q$8,($C$7/7.33)*$M$7*1.15,IF($L$7=$Q$9,($C$7/7.33)*$M$7*1.225)))</f>
        <v>0</v>
      </c>
      <c r="Q7" s="54" t="s">
        <v>14</v>
      </c>
    </row>
    <row r="8" spans="1:17" ht="23.1" customHeight="1" x14ac:dyDescent="0.3">
      <c r="A8" s="9">
        <v>2</v>
      </c>
      <c r="B8" s="39"/>
      <c r="C8" s="21">
        <v>0</v>
      </c>
      <c r="D8" s="11"/>
      <c r="E8" s="47">
        <f t="shared" ref="E8:E26" si="0">(C8/7.33)*D8*1.4</f>
        <v>0</v>
      </c>
      <c r="F8" s="10"/>
      <c r="G8" s="51">
        <f t="shared" ref="G8:G26" si="1">(C8/7.33)*F8*1.35</f>
        <v>0</v>
      </c>
      <c r="H8" s="11"/>
      <c r="I8" s="47">
        <f t="shared" ref="I8:I26" si="2">(C8/7.33)*H8*1.4</f>
        <v>0</v>
      </c>
      <c r="J8" s="11"/>
      <c r="K8" s="47">
        <f t="shared" ref="K8:K26" si="3">(C8/7.33)*J8*1.8</f>
        <v>0</v>
      </c>
      <c r="L8" s="43" t="s">
        <v>14</v>
      </c>
      <c r="M8" s="10"/>
      <c r="N8" s="26">
        <f>IF($L$8=$Q$7,($C$8/7.33)*$M$8*1.1,IF($L$8=$Q$8,($C$8/7.33)*$M$8*1.15,IF($L$8=$Q$9,($C$8/7.33)*$M$8*1.225)))</f>
        <v>0</v>
      </c>
      <c r="Q8" s="55" t="s">
        <v>16</v>
      </c>
    </row>
    <row r="9" spans="1:17" ht="23.1" customHeight="1" x14ac:dyDescent="0.3">
      <c r="A9" s="6">
        <v>3</v>
      </c>
      <c r="B9" s="40"/>
      <c r="C9" s="22">
        <v>0</v>
      </c>
      <c r="D9" s="13"/>
      <c r="E9" s="48">
        <f t="shared" si="0"/>
        <v>0</v>
      </c>
      <c r="F9" s="12"/>
      <c r="G9" s="52">
        <f t="shared" si="1"/>
        <v>0</v>
      </c>
      <c r="H9" s="13"/>
      <c r="I9" s="48">
        <f t="shared" si="2"/>
        <v>0</v>
      </c>
      <c r="J9" s="13"/>
      <c r="K9" s="48">
        <f t="shared" si="3"/>
        <v>0</v>
      </c>
      <c r="L9" s="44" t="s">
        <v>14</v>
      </c>
      <c r="M9" s="12"/>
      <c r="N9" s="27">
        <f>IF($L$9=$Q$7,($C$9/7.33)*$M$9*1.1,IF($L$9=$Q$8,($C$9/7.33)*$M$9*1.15,IF($L$9=$Q$9,($C$9/7.33)*$M$9*1.225)))</f>
        <v>0</v>
      </c>
      <c r="Q9" s="54" t="s">
        <v>15</v>
      </c>
    </row>
    <row r="10" spans="1:17" ht="23.1" customHeight="1" x14ac:dyDescent="0.3">
      <c r="A10" s="9">
        <v>4</v>
      </c>
      <c r="B10" s="39"/>
      <c r="C10" s="21">
        <v>0</v>
      </c>
      <c r="D10" s="11"/>
      <c r="E10" s="47">
        <f t="shared" si="0"/>
        <v>0</v>
      </c>
      <c r="F10" s="10"/>
      <c r="G10" s="51">
        <f t="shared" si="1"/>
        <v>0</v>
      </c>
      <c r="H10" s="11"/>
      <c r="I10" s="47">
        <f t="shared" si="2"/>
        <v>0</v>
      </c>
      <c r="J10" s="11"/>
      <c r="K10" s="47">
        <f t="shared" si="3"/>
        <v>0</v>
      </c>
      <c r="L10" s="43" t="s">
        <v>14</v>
      </c>
      <c r="M10" s="10"/>
      <c r="N10" s="28">
        <f>IF($L$10=$Q$7,($C$10/7.33)*$M$10*1.1,IF($L$10=$Q$8,($C$10/7.33)*$M$10*1.15,IF($L$10=$Q$9,($C$10/7.33)*$M$10*1.225)))</f>
        <v>0</v>
      </c>
    </row>
    <row r="11" spans="1:17" ht="23.1" customHeight="1" x14ac:dyDescent="0.3">
      <c r="A11" s="6">
        <v>5</v>
      </c>
      <c r="B11" s="40"/>
      <c r="C11" s="22">
        <v>0</v>
      </c>
      <c r="D11" s="13"/>
      <c r="E11" s="48">
        <f t="shared" si="0"/>
        <v>0</v>
      </c>
      <c r="F11" s="12"/>
      <c r="G11" s="52">
        <f t="shared" si="1"/>
        <v>0</v>
      </c>
      <c r="H11" s="13"/>
      <c r="I11" s="48">
        <f t="shared" si="2"/>
        <v>0</v>
      </c>
      <c r="J11" s="13"/>
      <c r="K11" s="48">
        <f t="shared" si="3"/>
        <v>0</v>
      </c>
      <c r="L11" s="44" t="s">
        <v>15</v>
      </c>
      <c r="M11" s="12"/>
      <c r="N11" s="29">
        <f>IF($L$11=$Q$7,($C$11/7.33)*$M$11*1.1,IF($L$11=$Q$8,($C$11/7.33)*$M$11*1.15,IF($L$11=$Q$9,($C$11/7.33)*$M$11*1.225)))</f>
        <v>0</v>
      </c>
    </row>
    <row r="12" spans="1:17" ht="23.1" customHeight="1" x14ac:dyDescent="0.3">
      <c r="A12" s="9">
        <v>6</v>
      </c>
      <c r="B12" s="39"/>
      <c r="C12" s="21">
        <v>0</v>
      </c>
      <c r="D12" s="11"/>
      <c r="E12" s="47">
        <f t="shared" si="0"/>
        <v>0</v>
      </c>
      <c r="F12" s="10"/>
      <c r="G12" s="51">
        <f t="shared" si="1"/>
        <v>0</v>
      </c>
      <c r="H12" s="11"/>
      <c r="I12" s="47">
        <f t="shared" si="2"/>
        <v>0</v>
      </c>
      <c r="J12" s="11"/>
      <c r="K12" s="47">
        <f t="shared" si="3"/>
        <v>0</v>
      </c>
      <c r="L12" s="43" t="s">
        <v>14</v>
      </c>
      <c r="M12" s="14"/>
      <c r="N12" s="28">
        <f>IF($L$12=$Q$7,($C$12/7.33)*$M$12*1.1,IF($L$12=$Q$8,($C$12/7.33)*$M$12*1.15,IF($L$12=$Q$9,($C$12/7.33)*$M$12*1.225)))</f>
        <v>0</v>
      </c>
    </row>
    <row r="13" spans="1:17" ht="23.1" customHeight="1" x14ac:dyDescent="0.3">
      <c r="A13" s="6">
        <v>7</v>
      </c>
      <c r="B13" s="40"/>
      <c r="C13" s="22">
        <v>0</v>
      </c>
      <c r="D13" s="13"/>
      <c r="E13" s="48">
        <f t="shared" si="0"/>
        <v>0</v>
      </c>
      <c r="F13" s="12"/>
      <c r="G13" s="52">
        <f t="shared" si="1"/>
        <v>0</v>
      </c>
      <c r="H13" s="13"/>
      <c r="I13" s="48">
        <f t="shared" si="2"/>
        <v>0</v>
      </c>
      <c r="J13" s="13"/>
      <c r="K13" s="48">
        <f t="shared" si="3"/>
        <v>0</v>
      </c>
      <c r="L13" s="44" t="s">
        <v>14</v>
      </c>
      <c r="M13" s="12"/>
      <c r="N13" s="29">
        <f>IF($L$13=$Q$7,($C$13/7.33)*$M$13*1.1,IF($L$13=$Q$8,($C$13/7.33)*$M$13*1.15,IF($L$13=$Q$9,($C$13/7.33)*$M$13*1.225)))</f>
        <v>0</v>
      </c>
    </row>
    <row r="14" spans="1:17" ht="23.1" customHeight="1" x14ac:dyDescent="0.3">
      <c r="A14" s="9">
        <v>8</v>
      </c>
      <c r="B14" s="39"/>
      <c r="C14" s="21">
        <v>0</v>
      </c>
      <c r="D14" s="11"/>
      <c r="E14" s="47">
        <f t="shared" si="0"/>
        <v>0</v>
      </c>
      <c r="F14" s="10"/>
      <c r="G14" s="51">
        <f t="shared" si="1"/>
        <v>0</v>
      </c>
      <c r="H14" s="11"/>
      <c r="I14" s="47">
        <f t="shared" si="2"/>
        <v>0</v>
      </c>
      <c r="J14" s="11"/>
      <c r="K14" s="47">
        <f t="shared" si="3"/>
        <v>0</v>
      </c>
      <c r="L14" s="43" t="s">
        <v>14</v>
      </c>
      <c r="M14" s="10"/>
      <c r="N14" s="28">
        <f>IF($L$14=$Q$7,($C$14/7.33)*$M$14*1.1,IF($L$14=$Q$8,($C$14/7.33)*$M$14*1.15,IF($L$14=$Q$9,($C$14/7.33)*$M$14*1.225)))</f>
        <v>0</v>
      </c>
    </row>
    <row r="15" spans="1:17" ht="23.1" customHeight="1" x14ac:dyDescent="0.3">
      <c r="A15" s="6">
        <v>9</v>
      </c>
      <c r="B15" s="40"/>
      <c r="C15" s="22">
        <v>0</v>
      </c>
      <c r="D15" s="13"/>
      <c r="E15" s="48">
        <f t="shared" si="0"/>
        <v>0</v>
      </c>
      <c r="F15" s="12"/>
      <c r="G15" s="52">
        <f t="shared" si="1"/>
        <v>0</v>
      </c>
      <c r="H15" s="13"/>
      <c r="I15" s="48">
        <f t="shared" si="2"/>
        <v>0</v>
      </c>
      <c r="J15" s="13"/>
      <c r="K15" s="48">
        <f t="shared" si="3"/>
        <v>0</v>
      </c>
      <c r="L15" s="44" t="s">
        <v>14</v>
      </c>
      <c r="M15" s="12"/>
      <c r="N15" s="29">
        <f>IF($L$15=$Q$7,($C$15/7.33)*$M$15*1.1,IF($L$15=$Q$8,($C$15/7.33)*$M$15*1.15,IF($L$15=$Q$9,($C$15/7.33)*$M$15*1.225)))</f>
        <v>0</v>
      </c>
    </row>
    <row r="16" spans="1:17" ht="23.1" customHeight="1" x14ac:dyDescent="0.3">
      <c r="A16" s="9">
        <v>10</v>
      </c>
      <c r="B16" s="39"/>
      <c r="C16" s="21">
        <v>0</v>
      </c>
      <c r="D16" s="11"/>
      <c r="E16" s="47">
        <f t="shared" si="0"/>
        <v>0</v>
      </c>
      <c r="F16" s="10"/>
      <c r="G16" s="51">
        <f t="shared" si="1"/>
        <v>0</v>
      </c>
      <c r="H16" s="11"/>
      <c r="I16" s="47">
        <f t="shared" si="2"/>
        <v>0</v>
      </c>
      <c r="J16" s="11"/>
      <c r="K16" s="47">
        <f t="shared" si="3"/>
        <v>0</v>
      </c>
      <c r="L16" s="43" t="s">
        <v>14</v>
      </c>
      <c r="M16" s="10"/>
      <c r="N16" s="28">
        <f>IF($L$16=$Q$7,($C$16/7.33)*$M$16*1.1,IF($L$16=$Q$8,($C$16/7.33)*$M$16*1.15,IF($L$16=$Q$9,($C$16/7.33)*$M$16*1.225)))</f>
        <v>0</v>
      </c>
    </row>
    <row r="17" spans="1:14" ht="23.1" customHeight="1" x14ac:dyDescent="0.3">
      <c r="A17" s="6">
        <v>11</v>
      </c>
      <c r="B17" s="40"/>
      <c r="C17" s="22">
        <v>0</v>
      </c>
      <c r="D17" s="13"/>
      <c r="E17" s="48">
        <f t="shared" si="0"/>
        <v>0</v>
      </c>
      <c r="F17" s="12"/>
      <c r="G17" s="52">
        <f t="shared" si="1"/>
        <v>0</v>
      </c>
      <c r="H17" s="13"/>
      <c r="I17" s="48">
        <f t="shared" si="2"/>
        <v>0</v>
      </c>
      <c r="J17" s="13"/>
      <c r="K17" s="48">
        <f t="shared" si="3"/>
        <v>0</v>
      </c>
      <c r="L17" s="44" t="s">
        <v>14</v>
      </c>
      <c r="M17" s="12"/>
      <c r="N17" s="29">
        <f>IF($L$17=$Q$7,($C$17/7.33)*$M$17*1.1,IF($L$17=$Q$8,($C$17/7.33)*$M$17*1.15,IF($L$17=$Q$9,($C$17/7.33)*$M$17*1.225)))</f>
        <v>0</v>
      </c>
    </row>
    <row r="18" spans="1:14" ht="23.1" customHeight="1" x14ac:dyDescent="0.3">
      <c r="A18" s="9">
        <v>12</v>
      </c>
      <c r="B18" s="39"/>
      <c r="C18" s="21">
        <v>0</v>
      </c>
      <c r="D18" s="11"/>
      <c r="E18" s="47">
        <f t="shared" si="0"/>
        <v>0</v>
      </c>
      <c r="F18" s="10"/>
      <c r="G18" s="51">
        <f t="shared" si="1"/>
        <v>0</v>
      </c>
      <c r="H18" s="11"/>
      <c r="I18" s="47">
        <f t="shared" si="2"/>
        <v>0</v>
      </c>
      <c r="J18" s="11"/>
      <c r="K18" s="47">
        <f t="shared" si="3"/>
        <v>0</v>
      </c>
      <c r="L18" s="43" t="s">
        <v>14</v>
      </c>
      <c r="M18" s="10"/>
      <c r="N18" s="28">
        <f>IF($L$18=$Q$7,($C$18/7.33)*$M$18*1.1,IF($L$18=$Q$8,($C$18/7.33)*$M$18*1.15,IF($L$18=$Q$9,($C$18/7.33)*$M$18*1.225)))</f>
        <v>0</v>
      </c>
    </row>
    <row r="19" spans="1:14" ht="23.1" customHeight="1" x14ac:dyDescent="0.3">
      <c r="A19" s="6">
        <v>13</v>
      </c>
      <c r="B19" s="40"/>
      <c r="C19" s="22">
        <v>0</v>
      </c>
      <c r="D19" s="13"/>
      <c r="E19" s="48">
        <f t="shared" si="0"/>
        <v>0</v>
      </c>
      <c r="F19" s="12"/>
      <c r="G19" s="52">
        <f t="shared" si="1"/>
        <v>0</v>
      </c>
      <c r="H19" s="13"/>
      <c r="I19" s="48">
        <f t="shared" si="2"/>
        <v>0</v>
      </c>
      <c r="J19" s="13"/>
      <c r="K19" s="48">
        <f t="shared" si="3"/>
        <v>0</v>
      </c>
      <c r="L19" s="44" t="s">
        <v>14</v>
      </c>
      <c r="M19" s="12"/>
      <c r="N19" s="29">
        <f>IF($L$19=$Q$7,($C$19/7.33)*$M$19*1.1,IF($L$19=$Q$8,($C$19/7.33)*$M$19*1.15,IF($L$19=$Q$9,($C$19/7.33)*$M$19*1.225)))</f>
        <v>0</v>
      </c>
    </row>
    <row r="20" spans="1:14" ht="23.1" customHeight="1" x14ac:dyDescent="0.3">
      <c r="A20" s="9">
        <v>14</v>
      </c>
      <c r="B20" s="39"/>
      <c r="C20" s="21">
        <v>0</v>
      </c>
      <c r="D20" s="11"/>
      <c r="E20" s="47">
        <f t="shared" si="0"/>
        <v>0</v>
      </c>
      <c r="F20" s="10"/>
      <c r="G20" s="51">
        <f t="shared" si="1"/>
        <v>0</v>
      </c>
      <c r="H20" s="11"/>
      <c r="I20" s="47">
        <f t="shared" si="2"/>
        <v>0</v>
      </c>
      <c r="J20" s="11"/>
      <c r="K20" s="47">
        <f t="shared" si="3"/>
        <v>0</v>
      </c>
      <c r="L20" s="43" t="s">
        <v>14</v>
      </c>
      <c r="M20" s="10"/>
      <c r="N20" s="28">
        <f t="shared" ref="N20:N26" si="4">IF($L$20=$Q$7,($C$20/7.33)*$M$20*1.1,IF($L$20=$Q$8,($C$20/7.33)*$M$20*1.15,IF($L$20=$Q$9,($C$20/7.33)*$M$20*1.225)))</f>
        <v>0</v>
      </c>
    </row>
    <row r="21" spans="1:14" ht="23.1" customHeight="1" x14ac:dyDescent="0.3">
      <c r="A21" s="6">
        <v>15</v>
      </c>
      <c r="B21" s="40"/>
      <c r="C21" s="22">
        <v>0</v>
      </c>
      <c r="D21" s="13"/>
      <c r="E21" s="48">
        <f t="shared" si="0"/>
        <v>0</v>
      </c>
      <c r="F21" s="12"/>
      <c r="G21" s="52">
        <f t="shared" si="1"/>
        <v>0</v>
      </c>
      <c r="H21" s="13"/>
      <c r="I21" s="48">
        <f t="shared" si="2"/>
        <v>0</v>
      </c>
      <c r="J21" s="13"/>
      <c r="K21" s="48">
        <f t="shared" si="3"/>
        <v>0</v>
      </c>
      <c r="L21" s="44" t="s">
        <v>14</v>
      </c>
      <c r="M21" s="12"/>
      <c r="N21" s="29">
        <f t="shared" si="4"/>
        <v>0</v>
      </c>
    </row>
    <row r="22" spans="1:14" ht="23.1" customHeight="1" x14ac:dyDescent="0.3">
      <c r="A22" s="9">
        <v>16</v>
      </c>
      <c r="B22" s="39"/>
      <c r="C22" s="21">
        <v>0</v>
      </c>
      <c r="D22" s="11"/>
      <c r="E22" s="47">
        <f t="shared" si="0"/>
        <v>0</v>
      </c>
      <c r="F22" s="10"/>
      <c r="G22" s="51">
        <f t="shared" si="1"/>
        <v>0</v>
      </c>
      <c r="H22" s="11"/>
      <c r="I22" s="47">
        <f t="shared" si="2"/>
        <v>0</v>
      </c>
      <c r="J22" s="11"/>
      <c r="K22" s="47">
        <f t="shared" si="3"/>
        <v>0</v>
      </c>
      <c r="L22" s="43" t="s">
        <v>14</v>
      </c>
      <c r="M22" s="10"/>
      <c r="N22" s="28">
        <f t="shared" si="4"/>
        <v>0</v>
      </c>
    </row>
    <row r="23" spans="1:14" ht="23.1" customHeight="1" x14ac:dyDescent="0.3">
      <c r="A23" s="6">
        <v>17</v>
      </c>
      <c r="B23" s="40"/>
      <c r="C23" s="22">
        <v>0</v>
      </c>
      <c r="D23" s="13"/>
      <c r="E23" s="48">
        <f t="shared" si="0"/>
        <v>0</v>
      </c>
      <c r="F23" s="12"/>
      <c r="G23" s="52">
        <f t="shared" si="1"/>
        <v>0</v>
      </c>
      <c r="H23" s="13"/>
      <c r="I23" s="48">
        <f t="shared" si="2"/>
        <v>0</v>
      </c>
      <c r="J23" s="13"/>
      <c r="K23" s="48">
        <f t="shared" si="3"/>
        <v>0</v>
      </c>
      <c r="L23" s="44" t="s">
        <v>14</v>
      </c>
      <c r="M23" s="12"/>
      <c r="N23" s="29">
        <f t="shared" si="4"/>
        <v>0</v>
      </c>
    </row>
    <row r="24" spans="1:14" ht="23.1" customHeight="1" x14ac:dyDescent="0.3">
      <c r="A24" s="9">
        <v>18</v>
      </c>
      <c r="B24" s="39"/>
      <c r="C24" s="21">
        <v>0</v>
      </c>
      <c r="D24" s="11"/>
      <c r="E24" s="47">
        <f t="shared" si="0"/>
        <v>0</v>
      </c>
      <c r="F24" s="10"/>
      <c r="G24" s="51">
        <f t="shared" si="1"/>
        <v>0</v>
      </c>
      <c r="H24" s="11"/>
      <c r="I24" s="47">
        <f t="shared" si="2"/>
        <v>0</v>
      </c>
      <c r="J24" s="11"/>
      <c r="K24" s="47">
        <f t="shared" si="3"/>
        <v>0</v>
      </c>
      <c r="L24" s="43" t="s">
        <v>14</v>
      </c>
      <c r="M24" s="10"/>
      <c r="N24" s="28">
        <f t="shared" si="4"/>
        <v>0</v>
      </c>
    </row>
    <row r="25" spans="1:14" ht="23.1" customHeight="1" x14ac:dyDescent="0.3">
      <c r="A25" s="6">
        <v>19</v>
      </c>
      <c r="B25" s="40"/>
      <c r="C25" s="22">
        <v>0</v>
      </c>
      <c r="D25" s="13"/>
      <c r="E25" s="48">
        <f t="shared" si="0"/>
        <v>0</v>
      </c>
      <c r="F25" s="12"/>
      <c r="G25" s="52">
        <f t="shared" si="1"/>
        <v>0</v>
      </c>
      <c r="H25" s="13"/>
      <c r="I25" s="48">
        <f t="shared" si="2"/>
        <v>0</v>
      </c>
      <c r="J25" s="13"/>
      <c r="K25" s="48">
        <f t="shared" si="3"/>
        <v>0</v>
      </c>
      <c r="L25" s="44" t="s">
        <v>14</v>
      </c>
      <c r="M25" s="12"/>
      <c r="N25" s="29">
        <f t="shared" si="4"/>
        <v>0</v>
      </c>
    </row>
    <row r="26" spans="1:14" ht="23.1" customHeight="1" thickBot="1" x14ac:dyDescent="0.35">
      <c r="A26" s="15">
        <v>20</v>
      </c>
      <c r="B26" s="41"/>
      <c r="C26" s="23">
        <v>0</v>
      </c>
      <c r="D26" s="17"/>
      <c r="E26" s="49">
        <f t="shared" si="0"/>
        <v>0</v>
      </c>
      <c r="F26" s="16"/>
      <c r="G26" s="53">
        <f t="shared" si="1"/>
        <v>0</v>
      </c>
      <c r="H26" s="17"/>
      <c r="I26" s="49">
        <f t="shared" si="2"/>
        <v>0</v>
      </c>
      <c r="J26" s="17"/>
      <c r="K26" s="49">
        <f t="shared" si="3"/>
        <v>0</v>
      </c>
      <c r="L26" s="45" t="s">
        <v>14</v>
      </c>
      <c r="M26" s="16"/>
      <c r="N26" s="30">
        <f t="shared" si="4"/>
        <v>0</v>
      </c>
    </row>
  </sheetData>
  <sheetProtection algorithmName="SHA-512" hashValue="Tv2R2PVwDvbk2t1gsyFDAAS6LcpctvfbeP/5Y19zMajIOEc5hnlHrKpX71wngVQ2LkyoULKIycY5l0TMlANEdg==" saltValue="HyqCvtekTqgy/u7/5Omkfg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A2SeLrrFffBwSYsoGkkchdYVj/vZDHLi4FzXt2OGpVQmDgrflR2WjilvGy4xRwqz01FgYUtwlOm/+2i3DzB78A==" saltValue="QVJ5fwpvc+2ki1M6luwW/A==" spinCount="100000" sqref="A5:N6" name="Range1"/>
  </protectedRanges>
  <mergeCells count="5">
    <mergeCell ref="L5:N5"/>
    <mergeCell ref="D5:E5"/>
    <mergeCell ref="F5:G5"/>
    <mergeCell ref="H5:I5"/>
    <mergeCell ref="J5:K5"/>
  </mergeCells>
  <conditionalFormatting sqref="Q8:Q9">
    <cfRule type="duplicateValues" dxfId="0" priority="1"/>
  </conditionalFormatting>
  <dataValidations count="2">
    <dataValidation type="list" allowBlank="1" showInputMessage="1" showErrorMessage="1" sqref="L7:L26">
      <formula1>$Q$7:$Q$9</formula1>
    </dataValidation>
    <dataValidation type="list" allowBlank="1" showInputMessage="1" showErrorMessage="1" sqref="Q8:Q9">
      <formula1>#REF!</formula1>
    </dataValidation>
  </dataValidations>
  <pageMargins left="0.7" right="0.7" top="0.75" bottom="0.75" header="0.3" footer="0.3"/>
  <pageSetup orientation="portrait" r:id="rId1"/>
  <ignoredErrors>
    <ignoredError sqref="E7:E26 G9:G26 G7:G8 I7:I26 K7:K26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پرشین حساب</vt:lpstr>
      <vt:lpstr>محاسبه اضافه کاری، شب کاری و..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jaliz</dc:creator>
  <cp:lastModifiedBy>ya ali</cp:lastModifiedBy>
  <cp:lastPrinted>2021-11-14T06:50:27Z</cp:lastPrinted>
  <dcterms:created xsi:type="dcterms:W3CDTF">2021-11-01T04:51:41Z</dcterms:created>
  <dcterms:modified xsi:type="dcterms:W3CDTF">2022-01-01T09:54:11Z</dcterms:modified>
</cp:coreProperties>
</file>