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9200" windowHeight="814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1" l="1"/>
  <c r="L6" i="1"/>
  <c r="H5" i="1" l="1"/>
  <c r="F5" i="1"/>
  <c r="E6" i="1"/>
  <c r="J6" i="1"/>
  <c r="J5" i="1"/>
  <c r="F6" i="1" l="1"/>
  <c r="H6" i="1"/>
  <c r="M5" i="1"/>
  <c r="M6" i="1" l="1"/>
</calcChain>
</file>

<file path=xl/sharedStrings.xml><?xml version="1.0" encoding="utf-8"?>
<sst xmlns="http://schemas.openxmlformats.org/spreadsheetml/2006/main" count="14" uniqueCount="14">
  <si>
    <t>لیست حقوق و دستمزد فروردین ماه</t>
  </si>
  <si>
    <t>ردیف</t>
  </si>
  <si>
    <t>نام ونام خانوادگی</t>
  </si>
  <si>
    <t>کارکرد</t>
  </si>
  <si>
    <t>حقوق کارکردی</t>
  </si>
  <si>
    <t xml:space="preserve">ساعت اضافه کاری </t>
  </si>
  <si>
    <t xml:space="preserve">اضافه کاری </t>
  </si>
  <si>
    <t>حق مسکن</t>
  </si>
  <si>
    <t>تعداد فرزندان</t>
  </si>
  <si>
    <t>حق اولاد</t>
  </si>
  <si>
    <t>بن و خواروبار</t>
  </si>
  <si>
    <t>جمع حقوق و مزایا</t>
  </si>
  <si>
    <t>افزایش حقوق97</t>
  </si>
  <si>
    <t>دستمزد روزانه 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</si>
</sst>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_-* #,##0.00\-;_-* &quot;-&quot;??_-;_-@_-"/>
    <numFmt numFmtId="164" formatCode="_-* #,##0_-;_-* #,##0\-;_-* &quot;-&quot;??_-;_-@_-"/>
  </numFmts>
  <fonts count="4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4"/>
      <color theme="1"/>
      <name val="Arial"/>
      <family val="2"/>
      <charset val="178"/>
      <scheme val="minor"/>
    </font>
    <font>
      <u/>
      <sz val="11"/>
      <color theme="10"/>
      <name val="Arial"/>
      <family val="2"/>
      <charset val="17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164" fontId="2" fillId="0" borderId="0" xfId="1" applyNumberFormat="1" applyFont="1"/>
    <xf numFmtId="164" fontId="2" fillId="0" borderId="3" xfId="1" applyNumberFormat="1" applyFont="1" applyBorder="1"/>
    <xf numFmtId="164" fontId="2" fillId="0" borderId="4" xfId="1" applyNumberFormat="1" applyFont="1" applyBorder="1"/>
    <xf numFmtId="164" fontId="2" fillId="2" borderId="2" xfId="1" applyNumberFormat="1" applyFont="1" applyFill="1" applyBorder="1"/>
    <xf numFmtId="164" fontId="2" fillId="2" borderId="3" xfId="1" applyNumberFormat="1" applyFont="1" applyFill="1" applyBorder="1"/>
    <xf numFmtId="164" fontId="2" fillId="2" borderId="5" xfId="1" applyNumberFormat="1" applyFont="1" applyFill="1" applyBorder="1"/>
    <xf numFmtId="164" fontId="2" fillId="3" borderId="0" xfId="1" applyNumberFormat="1" applyFont="1" applyFill="1"/>
    <xf numFmtId="164" fontId="2" fillId="0" borderId="9" xfId="1" applyNumberFormat="1" applyFont="1" applyBorder="1"/>
    <xf numFmtId="164" fontId="2" fillId="0" borderId="1" xfId="1" applyNumberFormat="1" applyFont="1" applyBorder="1" applyProtection="1">
      <protection hidden="1"/>
    </xf>
    <xf numFmtId="164" fontId="2" fillId="0" borderId="0" xfId="1" applyNumberFormat="1" applyFont="1" applyProtection="1">
      <protection locked="0"/>
    </xf>
    <xf numFmtId="164" fontId="3" fillId="0" borderId="0" xfId="2" applyNumberFormat="1" applyProtection="1">
      <protection locked="0"/>
    </xf>
    <xf numFmtId="164" fontId="2" fillId="2" borderId="7" xfId="1" applyNumberFormat="1" applyFont="1" applyFill="1" applyBorder="1" applyAlignment="1">
      <alignment horizontal="center"/>
    </xf>
    <xf numFmtId="164" fontId="2" fillId="2" borderId="6" xfId="1" applyNumberFormat="1" applyFont="1" applyFill="1" applyBorder="1" applyAlignment="1">
      <alignment horizontal="center"/>
    </xf>
    <xf numFmtId="164" fontId="2" fillId="2" borderId="8" xfId="1" applyNumberFormat="1" applyFont="1" applyFill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2\Downloads\&#1601;&#1575;&#1740;&#1604;-&#1575;&#1705;&#1587;&#1604;-&#1581;&#1602;&#1608;&#1602;-&#1608;-&#1583;&#1587;&#1578;&#1605;&#1586;&#1583;-&#1587;&#1575;&#1604;-96x-5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قوانین پایه"/>
      <sheetName val="فروردین "/>
    </sheetNames>
    <sheetDataSet>
      <sheetData sheetId="0">
        <row r="13">
          <cell r="E13">
            <v>1100000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rightToLeft="1" tabSelected="1" topLeftCell="E1" workbookViewId="0">
      <selection activeCell="E10" sqref="E10:F11"/>
    </sheetView>
  </sheetViews>
  <sheetFormatPr defaultRowHeight="18" x14ac:dyDescent="0.25"/>
  <cols>
    <col min="1" max="1" width="7.375" style="1" bestFit="1" customWidth="1"/>
    <col min="2" max="2" width="14.25" style="1" bestFit="1" customWidth="1"/>
    <col min="3" max="3" width="9.5" style="1" bestFit="1" customWidth="1"/>
    <col min="4" max="4" width="17.125" style="1" bestFit="1" customWidth="1"/>
    <col min="5" max="5" width="15.5" style="1" bestFit="1" customWidth="1"/>
    <col min="6" max="6" width="18.5" style="1" bestFit="1" customWidth="1"/>
    <col min="7" max="7" width="18" style="1" bestFit="1" customWidth="1"/>
    <col min="8" max="8" width="17" style="1" bestFit="1" customWidth="1"/>
    <col min="9" max="9" width="15" style="1" bestFit="1" customWidth="1"/>
    <col min="10" max="10" width="17" style="1" bestFit="1" customWidth="1"/>
    <col min="11" max="11" width="9.5" style="1" bestFit="1" customWidth="1"/>
    <col min="12" max="12" width="17" style="1" bestFit="1" customWidth="1"/>
    <col min="13" max="13" width="18.5" style="1" bestFit="1" customWidth="1"/>
    <col min="14" max="16384" width="9" style="1"/>
  </cols>
  <sheetData>
    <row r="1" spans="1:13" ht="18.75" thickBot="1" x14ac:dyDescent="0.3"/>
    <row r="2" spans="1:13" s="7" customFormat="1" x14ac:dyDescent="0.25">
      <c r="A2" s="12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4"/>
    </row>
    <row r="3" spans="1:13" s="7" customFormat="1" x14ac:dyDescent="0.25">
      <c r="A3" s="4" t="s">
        <v>1</v>
      </c>
      <c r="B3" s="5" t="s">
        <v>2</v>
      </c>
      <c r="C3" s="5" t="s">
        <v>3</v>
      </c>
      <c r="D3" s="5" t="s">
        <v>13</v>
      </c>
      <c r="E3" s="6" t="s">
        <v>12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10</v>
      </c>
      <c r="K3" s="5" t="s">
        <v>8</v>
      </c>
      <c r="L3" s="5" t="s">
        <v>9</v>
      </c>
      <c r="M3" s="5" t="s">
        <v>11</v>
      </c>
    </row>
    <row r="4" spans="1:13" s="7" customFormat="1" ht="18.75" thickBot="1" x14ac:dyDescent="0.3">
      <c r="A4" s="4"/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5">
        <v>9</v>
      </c>
      <c r="K4" s="5">
        <v>10</v>
      </c>
      <c r="L4" s="5">
        <v>11</v>
      </c>
      <c r="M4" s="5">
        <v>12</v>
      </c>
    </row>
    <row r="5" spans="1:13" ht="18.75" thickBot="1" x14ac:dyDescent="0.3">
      <c r="A5" s="4">
        <v>1</v>
      </c>
      <c r="B5" s="2"/>
      <c r="C5" s="2">
        <v>30</v>
      </c>
      <c r="D5" s="2">
        <v>309977</v>
      </c>
      <c r="E5" s="8">
        <v>370423</v>
      </c>
      <c r="F5" s="3">
        <f>E5*C5</f>
        <v>11112690</v>
      </c>
      <c r="G5" s="2"/>
      <c r="H5" s="2">
        <f>E5/7.33*1.4*G5</f>
        <v>0</v>
      </c>
      <c r="I5" s="2">
        <v>400000</v>
      </c>
      <c r="J5" s="2">
        <f>IF(C5&gt;0,('[1]قوانین پایه'!$E$13/30)*C5,0)</f>
        <v>1100000</v>
      </c>
      <c r="K5" s="2">
        <v>2</v>
      </c>
      <c r="L5" s="2">
        <f>370423*3*K5</f>
        <v>2222538</v>
      </c>
      <c r="M5" s="2">
        <f>J5+L5+I5+H5+F5</f>
        <v>14835228</v>
      </c>
    </row>
    <row r="6" spans="1:13" x14ac:dyDescent="0.25">
      <c r="A6" s="4">
        <v>2</v>
      </c>
      <c r="B6" s="2"/>
      <c r="C6" s="2">
        <v>30</v>
      </c>
      <c r="D6" s="2">
        <v>500000</v>
      </c>
      <c r="E6" s="9">
        <f>(D6*1.104)+28208</f>
        <v>580208</v>
      </c>
      <c r="F6" s="3">
        <f>E6*C6</f>
        <v>17406240</v>
      </c>
      <c r="G6" s="2"/>
      <c r="H6" s="2">
        <f>E6/7.33*1.4*G6</f>
        <v>0</v>
      </c>
      <c r="I6" s="2">
        <v>400000</v>
      </c>
      <c r="J6" s="2">
        <f>IF(C6&gt;0,('[1]قوانین پایه'!$E$13/30)*C6,0)</f>
        <v>1100000</v>
      </c>
      <c r="K6" s="2"/>
      <c r="L6" s="2">
        <f>370423*3*K6</f>
        <v>0</v>
      </c>
      <c r="M6" s="2">
        <f>J6+L6+I6+H6+F6</f>
        <v>18906240</v>
      </c>
    </row>
    <row r="9" spans="1:13" x14ac:dyDescent="0.25">
      <c r="F9" s="10"/>
    </row>
    <row r="10" spans="1:13" x14ac:dyDescent="0.25">
      <c r="F10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M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PC2</cp:lastModifiedBy>
  <dcterms:created xsi:type="dcterms:W3CDTF">2018-04-16T08:40:09Z</dcterms:created>
  <dcterms:modified xsi:type="dcterms:W3CDTF">2018-04-23T04:39:01Z</dcterms:modified>
</cp:coreProperties>
</file>