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955" windowHeight="13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  <c r="C8" i="1"/>
  <c r="C5" i="1"/>
  <c r="C7" i="1" s="1"/>
  <c r="C9" i="1" l="1"/>
  <c r="C12" i="1" s="1"/>
  <c r="G12" i="1" s="1"/>
</calcChain>
</file>

<file path=xl/sharedStrings.xml><?xml version="1.0" encoding="utf-8"?>
<sst xmlns="http://schemas.openxmlformats.org/spreadsheetml/2006/main" count="28" uniqueCount="27">
  <si>
    <t>ردیف</t>
  </si>
  <si>
    <t>شرح</t>
  </si>
  <si>
    <t>مبلغ</t>
  </si>
  <si>
    <t>مبلغ حقوق پایه کارگر</t>
  </si>
  <si>
    <t>مدت کارکرد طی سال به روز</t>
  </si>
  <si>
    <t>معافیت مالیات حقوق</t>
  </si>
  <si>
    <t>حداکثر عیدی        روزانه</t>
  </si>
  <si>
    <t>حداکثر عیدی        ماهانه</t>
  </si>
  <si>
    <t>حداقل عیدی          ماهانه</t>
  </si>
  <si>
    <t>حداقل عیدی         روزانه</t>
  </si>
  <si>
    <t>حقوق پایه            ماهانه</t>
  </si>
  <si>
    <t>حقوق پایه            روزانه</t>
  </si>
  <si>
    <t>محاسبه مالیات عیدی</t>
  </si>
  <si>
    <t>حقوق پایه کارگر و تعداد روز کارکرد وی را در جدول زیر وارد نمائید</t>
  </si>
  <si>
    <t>یادآور میشوم مالیات عیدی و پاداش به صورت معمول با درآمد مشمول مالیات سال جمع شده سپس مالیات سالانه محاسبه می شود سپس مالیات پرداختی طی سال از مالیات محاسبه شده کسر میگردد و مانده مالیات قابل پرداخت می باشد.
در اینجا فقط مالیات عیدی بدون در نظر گرفتن درآمد مشمول مالیات سالیانه محاسبه شده است.</t>
  </si>
  <si>
    <t>محاسبه مبلغ عیدی به نسبت کارکرد</t>
  </si>
  <si>
    <t xml:space="preserve"> 20,000,000 </t>
  </si>
  <si>
    <t>قوانین پایه طبق بخشنامه برای محاسبه عیدی
کاربر گرامی شما فقط حقوق پایه روزانه و مبلغ معافیت مالیات را وارد نمائید</t>
  </si>
  <si>
    <t>پرشین حساب دات کام</t>
  </si>
  <si>
    <t>داریوش عرب دوست</t>
  </si>
  <si>
    <t>گروه و کانال پرشین حساب</t>
  </si>
  <si>
    <t>https://t.me/joinchat/BWePdj45jnJoP1kuEBOU_g</t>
  </si>
  <si>
    <t>https://t.me/persianhesab1</t>
  </si>
  <si>
    <t>عرب دوست</t>
  </si>
  <si>
    <t>@arabdoost</t>
  </si>
  <si>
    <t>d_arabdoost@yahoo.com</t>
  </si>
  <si>
    <t>ورود اطلاعات جدید
 فقط از این دو سلول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</si>
</sst>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-* #,##0_-;_-* #,##0\-;_-* &quot;-&quot;??_-;_-@_-"/>
    <numFmt numFmtId="165" formatCode="_-\ر\و\ز\ * #,##0_-;_-\ر\و\ز\ * #,##0\-;_-\ر\و\ز\ * &quot;-&quot;??_-;_-@_-"/>
  </numFmts>
  <fonts count="12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u/>
      <sz val="11"/>
      <color theme="10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4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3" fillId="3" borderId="0" xfId="0" applyFont="1" applyFill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64" fontId="3" fillId="0" borderId="0" xfId="1" applyNumberFormat="1" applyFont="1" applyBorder="1" applyAlignment="1" applyProtection="1">
      <alignment vertical="center"/>
    </xf>
    <xf numFmtId="0" fontId="3" fillId="5" borderId="0" xfId="0" applyFont="1" applyFill="1" applyAlignment="1" applyProtection="1">
      <alignment horizontal="right" vertical="center" wrapText="1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4" fillId="4" borderId="0" xfId="0" applyFont="1" applyFill="1" applyAlignment="1" applyProtection="1">
      <alignment horizontal="center" vertical="center"/>
    </xf>
    <xf numFmtId="164" fontId="4" fillId="8" borderId="0" xfId="1" applyNumberFormat="1" applyFont="1" applyFill="1" applyAlignment="1" applyProtection="1">
      <alignment vertical="center"/>
    </xf>
    <xf numFmtId="0" fontId="4" fillId="6" borderId="0" xfId="0" applyFont="1" applyFill="1" applyAlignment="1" applyProtection="1">
      <alignment horizontal="center" vertical="center"/>
    </xf>
    <xf numFmtId="164" fontId="4" fillId="7" borderId="0" xfId="1" applyNumberFormat="1" applyFont="1" applyFill="1" applyAlignment="1" applyProtection="1">
      <alignment vertical="center"/>
    </xf>
    <xf numFmtId="0" fontId="6" fillId="0" borderId="0" xfId="0" applyFont="1" applyProtection="1"/>
    <xf numFmtId="0" fontId="9" fillId="0" borderId="0" xfId="0" applyFont="1" applyAlignment="1" applyProtection="1">
      <alignment horizontal="right" vertical="center" readingOrder="2"/>
    </xf>
    <xf numFmtId="0" fontId="8" fillId="0" borderId="0" xfId="0" applyFont="1" applyAlignment="1" applyProtection="1">
      <alignment horizontal="right" vertical="center" readingOrder="2"/>
    </xf>
    <xf numFmtId="49" fontId="0" fillId="0" borderId="0" xfId="0" applyNumberFormat="1" applyProtection="1"/>
    <xf numFmtId="0" fontId="7" fillId="0" borderId="0" xfId="0" applyFont="1" applyAlignment="1" applyProtection="1">
      <alignment horizontal="right" vertical="center" readingOrder="2"/>
    </xf>
    <xf numFmtId="0" fontId="10" fillId="0" borderId="0" xfId="2" applyProtection="1"/>
    <xf numFmtId="164" fontId="3" fillId="0" borderId="0" xfId="1" applyNumberFormat="1" applyFont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readingOrder="2"/>
    </xf>
  </cellXfs>
  <cellStyles count="3">
    <cellStyle name="Comma" xfId="1" builtinId="3"/>
    <cellStyle name="Hyperlink" xfId="2" builtinId="8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-\ر\و\ز\ * #,##0_-;_-\ر\و\ز\ * #,##0\-;_-\ر\و\ز\ * &quot;-&quot;??_-;_-@_-"/>
      <alignment horizontal="general" vertical="center" textRotation="0" wrapText="0" indent="0" justifyLastLine="0" shrinkToFit="0" readingOrder="0"/>
      <protection locked="0" hidden="0"/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general" vertical="center" textRotation="0" wrapText="0" indent="0" justifyLastLine="0" shrinkToFit="0" readingOrder="0"/>
      <protection locked="1" hidden="0"/>
    </dxf>
    <dxf>
      <font>
        <b/>
      </font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Arial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general" vertical="center" textRotation="0" wrapText="0" indent="0" justifyLastLine="0" shrinkToFit="0" readingOrder="0"/>
      <protection locked="1" hidden="0"/>
    </dxf>
    <dxf>
      <font>
        <b/>
      </font>
      <alignment horizontal="general" vertical="center" textRotation="0" wrapText="0" indent="0" justifyLastLine="0" shrinkToFit="0" readingOrder="0"/>
      <protection locked="1" hidden="0"/>
    </dxf>
    <dxf>
      <font>
        <b/>
      </font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38100</xdr:rowOff>
    </xdr:from>
    <xdr:to>
      <xdr:col>3</xdr:col>
      <xdr:colOff>285750</xdr:colOff>
      <xdr:row>3</xdr:row>
      <xdr:rowOff>257175</xdr:rowOff>
    </xdr:to>
    <xdr:sp macro="" textlink="">
      <xdr:nvSpPr>
        <xdr:cNvPr id="3" name="Left Brace 2"/>
        <xdr:cNvSpPr/>
      </xdr:nvSpPr>
      <xdr:spPr>
        <a:xfrm>
          <a:off x="11235642375" y="990600"/>
          <a:ext cx="285750" cy="504825"/>
        </a:xfrm>
        <a:prstGeom prst="lef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1" anchor="t"/>
        <a:lstStyle/>
        <a:p>
          <a:pPr algn="r" rtl="1"/>
          <a:endParaRPr lang="fa-IR" sz="1100"/>
        </a:p>
      </xdr:txBody>
    </xdr:sp>
    <xdr:clientData/>
  </xdr:twoCellAnchor>
  <xdr:twoCellAnchor>
    <xdr:from>
      <xdr:col>6</xdr:col>
      <xdr:colOff>0</xdr:colOff>
      <xdr:row>2</xdr:row>
      <xdr:rowOff>38100</xdr:rowOff>
    </xdr:from>
    <xdr:to>
      <xdr:col>6</xdr:col>
      <xdr:colOff>285750</xdr:colOff>
      <xdr:row>3</xdr:row>
      <xdr:rowOff>257175</xdr:rowOff>
    </xdr:to>
    <xdr:sp macro="" textlink="">
      <xdr:nvSpPr>
        <xdr:cNvPr id="4" name="Left Brace 3"/>
        <xdr:cNvSpPr/>
      </xdr:nvSpPr>
      <xdr:spPr>
        <a:xfrm>
          <a:off x="11236833000" y="990600"/>
          <a:ext cx="285750" cy="504825"/>
        </a:xfrm>
        <a:prstGeom prst="lef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1" anchor="t"/>
        <a:lstStyle/>
        <a:p>
          <a:pPr algn="r" rtl="1"/>
          <a:endParaRPr lang="fa-IR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2:C9" totalsRowShown="0" headerRowDxfId="5" dataDxfId="4">
  <tableColumns count="3">
    <tableColumn id="1" name="ردیف" dataDxfId="8"/>
    <tableColumn id="2" name="شرح" dataDxfId="7"/>
    <tableColumn id="3" name="مبلغ" dataDxfId="6" dataCellStyle="Comma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E3:F4" totalsRowShown="0" headerRowDxfId="2" dataDxfId="1">
  <tableColumns count="2">
    <tableColumn id="1" name="مبلغ حقوق پایه کارگر" dataDxfId="3"/>
    <tableColumn id="2" name=" 20,000,000 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_arabdoost@yahoo.com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rightToLeft="1" tabSelected="1" workbookViewId="0">
      <selection activeCell="B16" sqref="B16:C17"/>
    </sheetView>
  </sheetViews>
  <sheetFormatPr defaultRowHeight="14.25" x14ac:dyDescent="0.2"/>
  <cols>
    <col min="1" max="1" width="6" style="3" customWidth="1"/>
    <col min="2" max="2" width="28.875" style="3" customWidth="1"/>
    <col min="3" max="3" width="20.75" style="3" customWidth="1"/>
    <col min="4" max="4" width="24.625" style="3" customWidth="1"/>
    <col min="5" max="5" width="21.625" style="3" customWidth="1"/>
    <col min="6" max="6" width="13.75" style="3" bestFit="1" customWidth="1"/>
    <col min="7" max="7" width="14.75" style="3" customWidth="1"/>
    <col min="8" max="8" width="9" style="3"/>
    <col min="9" max="9" width="10" style="3" bestFit="1" customWidth="1"/>
    <col min="10" max="16384" width="9" style="3"/>
  </cols>
  <sheetData>
    <row r="1" spans="1:9" ht="52.5" customHeight="1" x14ac:dyDescent="0.2">
      <c r="A1" s="1" t="s">
        <v>17</v>
      </c>
      <c r="B1" s="2"/>
      <c r="C1" s="2"/>
      <c r="E1" s="4" t="s">
        <v>13</v>
      </c>
      <c r="F1" s="4"/>
    </row>
    <row r="2" spans="1:9" ht="22.5" customHeight="1" x14ac:dyDescent="0.2">
      <c r="A2" s="5" t="s">
        <v>0</v>
      </c>
      <c r="B2" s="5" t="s">
        <v>1</v>
      </c>
      <c r="C2" s="5" t="s">
        <v>2</v>
      </c>
      <c r="E2" s="4"/>
      <c r="F2" s="4"/>
    </row>
    <row r="3" spans="1:9" ht="22.5" customHeight="1" x14ac:dyDescent="0.2">
      <c r="A3" s="6">
        <v>1</v>
      </c>
      <c r="B3" s="7" t="s">
        <v>5</v>
      </c>
      <c r="C3" s="24">
        <v>20000000</v>
      </c>
      <c r="D3" s="28" t="s">
        <v>26</v>
      </c>
      <c r="E3" s="8" t="s">
        <v>3</v>
      </c>
      <c r="F3" s="26" t="s">
        <v>16</v>
      </c>
      <c r="G3" s="28" t="s">
        <v>26</v>
      </c>
      <c r="H3" s="28"/>
    </row>
    <row r="4" spans="1:9" ht="22.5" customHeight="1" x14ac:dyDescent="0.2">
      <c r="A4" s="6">
        <v>2</v>
      </c>
      <c r="B4" s="7" t="s">
        <v>11</v>
      </c>
      <c r="C4" s="25">
        <v>309977</v>
      </c>
      <c r="D4" s="28"/>
      <c r="E4" s="8" t="s">
        <v>4</v>
      </c>
      <c r="F4" s="27">
        <v>300</v>
      </c>
      <c r="G4" s="28"/>
      <c r="H4" s="28"/>
    </row>
    <row r="5" spans="1:9" ht="22.5" customHeight="1" x14ac:dyDescent="0.2">
      <c r="A5" s="6">
        <v>3</v>
      </c>
      <c r="B5" s="7" t="s">
        <v>10</v>
      </c>
      <c r="C5" s="9">
        <f>C4*30</f>
        <v>9299310</v>
      </c>
      <c r="E5" s="10" t="s">
        <v>14</v>
      </c>
      <c r="F5" s="10"/>
      <c r="G5" s="10"/>
      <c r="H5" s="10"/>
      <c r="I5" s="10"/>
    </row>
    <row r="6" spans="1:9" ht="22.5" customHeight="1" x14ac:dyDescent="0.2">
      <c r="A6" s="6">
        <v>4</v>
      </c>
      <c r="B6" s="7" t="s">
        <v>9</v>
      </c>
      <c r="C6" s="9">
        <f>C4*2</f>
        <v>619954</v>
      </c>
      <c r="E6" s="10"/>
      <c r="F6" s="10"/>
      <c r="G6" s="10"/>
      <c r="H6" s="10"/>
      <c r="I6" s="10"/>
    </row>
    <row r="7" spans="1:9" ht="22.5" customHeight="1" x14ac:dyDescent="0.2">
      <c r="A7" s="6">
        <v>5</v>
      </c>
      <c r="B7" s="7" t="s">
        <v>8</v>
      </c>
      <c r="C7" s="9">
        <f>C5*2</f>
        <v>18598620</v>
      </c>
      <c r="E7" s="10"/>
      <c r="F7" s="10"/>
      <c r="G7" s="10"/>
      <c r="H7" s="10"/>
      <c r="I7" s="10"/>
    </row>
    <row r="8" spans="1:9" ht="22.5" customHeight="1" x14ac:dyDescent="0.2">
      <c r="A8" s="6">
        <v>6</v>
      </c>
      <c r="B8" s="7" t="s">
        <v>6</v>
      </c>
      <c r="C8" s="9">
        <f>C4*3</f>
        <v>929931</v>
      </c>
      <c r="E8" s="10"/>
      <c r="F8" s="10"/>
      <c r="G8" s="10"/>
      <c r="H8" s="10"/>
      <c r="I8" s="10"/>
    </row>
    <row r="9" spans="1:9" ht="22.5" customHeight="1" x14ac:dyDescent="0.2">
      <c r="A9" s="6">
        <v>7</v>
      </c>
      <c r="B9" s="7" t="s">
        <v>7</v>
      </c>
      <c r="C9" s="9">
        <f>C5*3</f>
        <v>27897930</v>
      </c>
      <c r="E9" s="10"/>
      <c r="F9" s="10"/>
      <c r="G9" s="10"/>
      <c r="H9" s="10"/>
      <c r="I9" s="10"/>
    </row>
    <row r="10" spans="1:9" ht="15" customHeight="1" x14ac:dyDescent="0.2">
      <c r="A10" s="11"/>
    </row>
    <row r="11" spans="1:9" ht="15" customHeight="1" x14ac:dyDescent="0.2">
      <c r="B11" s="12" t="s">
        <v>19</v>
      </c>
      <c r="C11" s="12">
        <v>9123236593</v>
      </c>
      <c r="D11" s="13"/>
      <c r="E11" s="12" t="s">
        <v>18</v>
      </c>
    </row>
    <row r="12" spans="1:9" ht="29.25" customHeight="1" x14ac:dyDescent="0.2">
      <c r="A12" s="14" t="s">
        <v>15</v>
      </c>
      <c r="B12" s="14"/>
      <c r="C12" s="15">
        <f>ROUND(IF((F3*2)&gt;C9,(C9/365)*F4,((F3*2)/365)*F4),0)</f>
        <v>22929805</v>
      </c>
      <c r="E12" s="16" t="s">
        <v>12</v>
      </c>
      <c r="F12" s="16"/>
      <c r="G12" s="17">
        <f>ROUND(IF(C12&gt;C3,(C12-C3)*10%,0),0)</f>
        <v>292981</v>
      </c>
    </row>
    <row r="15" spans="1:9" ht="15" x14ac:dyDescent="0.25">
      <c r="B15" s="18" t="s">
        <v>20</v>
      </c>
    </row>
    <row r="16" spans="1:9" ht="15" x14ac:dyDescent="0.2">
      <c r="B16" s="29" t="s">
        <v>21</v>
      </c>
      <c r="C16" s="29"/>
    </row>
    <row r="17" spans="2:7" ht="15" x14ac:dyDescent="0.2">
      <c r="B17" s="29" t="s">
        <v>22</v>
      </c>
      <c r="C17" s="29"/>
      <c r="G17" s="20"/>
    </row>
    <row r="18" spans="2:7" ht="15" x14ac:dyDescent="0.2">
      <c r="B18" s="19" t="s">
        <v>23</v>
      </c>
      <c r="C18" s="21" t="s">
        <v>24</v>
      </c>
      <c r="G18" s="20"/>
    </row>
    <row r="19" spans="2:7" ht="15" x14ac:dyDescent="0.2">
      <c r="B19" s="22"/>
      <c r="C19" s="23" t="s">
        <v>25</v>
      </c>
    </row>
  </sheetData>
  <sheetProtection password="C29B" sheet="1" objects="1" scenarios="1"/>
  <mergeCells count="9">
    <mergeCell ref="B16:C16"/>
    <mergeCell ref="B17:C17"/>
    <mergeCell ref="A1:C1"/>
    <mergeCell ref="A12:B12"/>
    <mergeCell ref="E12:F12"/>
    <mergeCell ref="E1:F2"/>
    <mergeCell ref="E5:I9"/>
    <mergeCell ref="D3:D4"/>
    <mergeCell ref="G3:H4"/>
  </mergeCells>
  <dataValidations count="1">
    <dataValidation type="custom" allowBlank="1" showInputMessage="1" showErrorMessage="1" errorTitle="اخطار" error="کاربر گرامی لطفا در این سلول مطلبی وارد نکنید_x000a__x000a__x000a__x000a_DA" sqref="A1:B4 A5:I12 C1:D2 E1:E4 F1:G2 I1:I4 H1:H2">
      <formula1>"فرمول مالیات عیدی"</formula1>
    </dataValidation>
  </dataValidations>
  <hyperlinks>
    <hyperlink ref="C19" r:id="rId1"/>
  </hyperlinks>
  <pageMargins left="0.7" right="0.7" top="0.75" bottom="0.75" header="0.3" footer="0.3"/>
  <pageSetup orientation="portrait" verticalDpi="0" r:id="rId2"/>
  <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Novin Pendar</dc:creator>
  <cp:lastModifiedBy>Novin Pendar</cp:lastModifiedBy>
  <dcterms:created xsi:type="dcterms:W3CDTF">2018-02-21T07:59:55Z</dcterms:created>
  <dcterms:modified xsi:type="dcterms:W3CDTF">2018-02-21T09:08:53Z</dcterms:modified>
</cp:coreProperties>
</file>